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8_三好庁舎\01　森林土木担当\☆４,治山関係\2-3　発注設計書\Ｒ07\06__【緊急予防】　東みよし町鍛治屋敷地区\工事\01_当初積算\PPI\"/>
    </mc:Choice>
  </mc:AlternateContent>
  <xr:revisionPtr revIDLastSave="0" documentId="13_ncr:1_{33461DAD-45D6-4519-9A51-C52CFFC8BB4E}" xr6:coauthVersionLast="47" xr6:coauthVersionMax="47" xr10:uidLastSave="{00000000-0000-0000-0000-000000000000}"/>
  <bookViews>
    <workbookView xWindow="28680" yWindow="-120" windowWidth="29040" windowHeight="15840" tabRatio="818" xr2:uid="{00000000-000D-0000-FFFF-FFFF00000000}"/>
  </bookViews>
  <sheets>
    <sheet name="工事費内訳書" sheetId="59" r:id="rId1"/>
  </sheets>
  <definedNames>
    <definedName name="_xlnm.Print_Area" localSheetId="0">工事費内訳書!$A$1:$G$103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工事費内訳書!$G$103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工事費内訳書!$I$103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14" i="59" s="1"/>
  <c r="G20" i="59"/>
  <c r="G19" i="59" s="1"/>
  <c r="G31" i="59"/>
  <c r="G35" i="59"/>
  <c r="G36" i="59"/>
  <c r="G38" i="59"/>
  <c r="G41" i="59"/>
  <c r="G54" i="59"/>
  <c r="G40" i="59" s="1"/>
  <c r="G67" i="59"/>
  <c r="G72" i="59"/>
  <c r="G77" i="59"/>
  <c r="G76" i="59" s="1"/>
  <c r="G78" i="59"/>
  <c r="G83" i="59"/>
  <c r="G91" i="59"/>
  <c r="G90" i="59" s="1"/>
  <c r="G89" i="59" s="1"/>
  <c r="G88" i="59" s="1"/>
  <c r="G86" i="59" s="1"/>
  <c r="G85" i="59" s="1"/>
  <c r="G96" i="59"/>
  <c r="G95" i="59" s="1"/>
  <c r="G94" i="59" s="1"/>
  <c r="G93" i="59" s="1"/>
  <c r="G99" i="59"/>
  <c r="G13" i="59" l="1"/>
  <c r="G12" i="59" s="1"/>
  <c r="G11" i="59" s="1"/>
  <c r="G10" i="59" s="1"/>
  <c r="G102" i="59" s="1"/>
  <c r="G103" i="59" s="1"/>
</calcChain>
</file>

<file path=xl/sharedStrings.xml><?xml version="1.0" encoding="utf-8"?>
<sst xmlns="http://schemas.openxmlformats.org/spreadsheetml/2006/main" count="201" uniqueCount="107">
  <si>
    <t>住　　　　所</t>
  </si>
  <si>
    <t>商号又は名称</t>
  </si>
  <si>
    <t>代 表 者 名</t>
  </si>
  <si>
    <t>工事費内訳書</t>
  </si>
  <si>
    <t>工 事 名</t>
  </si>
  <si>
    <t>Ｒ７三林　緊急予防　東みよし町鍛冶屋敷　渓間工事（担い手確保型）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</si>
  <si>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</si>
  <si>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</si>
  <si>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</si>
  <si>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</si>
  <si>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</si>
  <si>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</si>
  <si>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</si>
  <si>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</si>
  <si>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</si>
  <si>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</si>
  <si>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渓間工
_x000D_</t>
  </si>
  <si>
    <t>治山土工
_x000D_</t>
  </si>
  <si>
    <t>作業土工
_x000D_</t>
  </si>
  <si>
    <t>掘削（土砂）
_x000D_礫質土</t>
  </si>
  <si>
    <t>m3</t>
  </si>
  <si>
    <t>掘削（岩石）
_x000D_軟岩IB</t>
  </si>
  <si>
    <t>岩盤掘削面整形・岩盤清掃
_x000D_岩盤掘削面整形</t>
  </si>
  <si>
    <t>㎡</t>
  </si>
  <si>
    <t>治山ダム工
_x000D_</t>
  </si>
  <si>
    <t>コンクリート谷止工
_x000D_</t>
  </si>
  <si>
    <t>コンクリート工（本堤）
_x000D_BB18-8-40　W/C≦60％</t>
  </si>
  <si>
    <t>型枠工（鉛直打継目）
_x000D_</t>
  </si>
  <si>
    <t>止水板設置（塩化ビニール樹脂止水板）
_x000D_</t>
  </si>
  <si>
    <t>ｍ</t>
  </si>
  <si>
    <t>円形型枠（紙製）
_x000D_内径300mm 厚5.3mm 長4000mm</t>
  </si>
  <si>
    <t>本</t>
  </si>
  <si>
    <t>型枠工（本堤）
_x000D_</t>
  </si>
  <si>
    <t>角材式残存型枠工
_x000D_</t>
  </si>
  <si>
    <t>型枠工（放水路）
_x000D_</t>
  </si>
  <si>
    <t>水平打継目鉄筋
_x000D_φ22mm</t>
  </si>
  <si>
    <t>足場工
_x000D_</t>
  </si>
  <si>
    <t>間詰工
_x000D_</t>
  </si>
  <si>
    <t>コンクリート（間詰）
_x000D_BB18-8-40　W/C≦60％</t>
  </si>
  <si>
    <t>型枠工（間詰）
_x000D_</t>
  </si>
  <si>
    <t>裏石積工（間詰）
_x000D_t=15cm 割栗石80～150mm BB18-8-40 W/C≦60%</t>
  </si>
  <si>
    <t>渓間工付属物設置工
_x000D_</t>
  </si>
  <si>
    <t>堤名板取付工
_x000D_</t>
  </si>
  <si>
    <t>ネームプレート（ｱﾙﾐﾆｳﾑ軽合金鋳造製）
_x000D_A型(横40cm×縦30cm×1cm)　堤名板用</t>
  </si>
  <si>
    <t>枚</t>
  </si>
  <si>
    <t>点検施設工
_x000D_</t>
  </si>
  <si>
    <t>昇降ステップ
_x000D_300×19</t>
  </si>
  <si>
    <t>支障木処理工
_x000D_</t>
  </si>
  <si>
    <t>伐採費（スギ）
_x000D_小計13本</t>
  </si>
  <si>
    <t>スギ　伐採費
_x000D_胸高直径　14cm</t>
  </si>
  <si>
    <t>スギ　伐採費
_x000D_胸高直径　18cm</t>
  </si>
  <si>
    <t>スギ　伐採費
_x000D_胸高直径　21cm</t>
  </si>
  <si>
    <t>スギ　伐採費
_x000D_胸高直径　25cm</t>
  </si>
  <si>
    <t>スギ　伐採費
_x000D_胸高直径　26cm</t>
  </si>
  <si>
    <t>スギ　伐採費
_x000D_胸高直径　27cm</t>
  </si>
  <si>
    <t>スギ　伐採費
_x000D_胸高直径　29cm</t>
  </si>
  <si>
    <t>スギ　伐採費
_x000D_胸高直径　32cm</t>
  </si>
  <si>
    <t>スギ　伐採費
_x000D_胸高直径　33cm</t>
  </si>
  <si>
    <t>スギ　伐採費
_x000D_胸高直径　34cm</t>
  </si>
  <si>
    <t>スギ　伐採費
_x000D_胸高直径　40cm</t>
  </si>
  <si>
    <t>スギ　伐採費
_x000D_胸高直径　44cm</t>
  </si>
  <si>
    <t>伐採費（ヒノキ）
_x000D_小計17本</t>
  </si>
  <si>
    <t>ヒノキ　伐採費
_x000D_胸高直径　10cm</t>
  </si>
  <si>
    <t>ヒノキ　伐採費
_x000D_胸高直径　11cm</t>
  </si>
  <si>
    <t>ヒノキ　伐採費
_x000D_胸高直径　14cm</t>
  </si>
  <si>
    <t>ヒノキ　伐採費
_x000D_胸高直径　20cm</t>
  </si>
  <si>
    <t>ヒノキ　伐採費
_x000D_胸高直径　21cm</t>
  </si>
  <si>
    <t>ヒノキ　伐採費
_x000D_胸高直径　22cm</t>
  </si>
  <si>
    <t>ヒノキ　伐採費
_x000D_胸高直径　24cm</t>
  </si>
  <si>
    <t>ヒノキ　伐採費
_x000D_胸高直径　25cm</t>
  </si>
  <si>
    <t>ヒノキ　伐採費
_x000D_胸高直径　26cm</t>
  </si>
  <si>
    <t>ヒノキ　伐採費
_x000D_胸高直径　30cm</t>
  </si>
  <si>
    <t>ヒノキ　伐採費
_x000D_胸高直径　36cm</t>
  </si>
  <si>
    <t>ヒノキ　伐採費
_x000D_胸高直径　40cm</t>
  </si>
  <si>
    <t>伐採費（雑木）
_x000D_小計4本</t>
  </si>
  <si>
    <t>雑木　伐採費
_x000D_胸高直径　10cm</t>
  </si>
  <si>
    <t>雑木　伐採費
_x000D_胸高直径　12cm</t>
  </si>
  <si>
    <t>雑木　伐採費
_x000D_胸高直径　14cm</t>
  </si>
  <si>
    <t>雑木　伐採費
_x000D_胸高直径　17cm</t>
  </si>
  <si>
    <t>根株処理
_x000D_</t>
  </si>
  <si>
    <t>処分費
_x000D_根株</t>
  </si>
  <si>
    <t>ケーブルクレーン資材運搬
_x000D_根株</t>
  </si>
  <si>
    <t>機械運搬（根株）
_x000D_根株</t>
  </si>
  <si>
    <t>仮設工
_x000D_</t>
  </si>
  <si>
    <t>運搬設備工
_x000D_</t>
  </si>
  <si>
    <t>ケーブルクレーン架設・撤去
_x000D_</t>
  </si>
  <si>
    <t>基</t>
  </si>
  <si>
    <t>ウインチベース架設・撤去
_x000D_</t>
  </si>
  <si>
    <t>アンカー架設・撤去
_x000D_</t>
  </si>
  <si>
    <t>仮水路工
_x000D_</t>
  </si>
  <si>
    <t>排水管敷設・撤去
_x000D_φ300mm</t>
  </si>
  <si>
    <t>間接工事費
_x000D_</t>
  </si>
  <si>
    <t>共通仮設費
_x000D_</t>
  </si>
  <si>
    <t>共通仮設費（率計上）
_x000D_</t>
  </si>
  <si>
    <t>運搬費
_x000D_</t>
  </si>
  <si>
    <t>土工機械解体・組立
_x000D_最大部品重量　3t未満</t>
  </si>
  <si>
    <t>台</t>
  </si>
  <si>
    <t>安全費
_x000D_</t>
  </si>
  <si>
    <t>雨量計設置
_x000D_</t>
  </si>
  <si>
    <t>雨量計観測
_x000D_工事期間中観測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</si>
  <si>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</si>
  <si>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</si>
  <si>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</si>
  <si>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</si>
  <si>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</si>
  <si>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</si>
  <si>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目地板
t=10mm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</si>
</sst>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105"/>
  <sheetViews>
    <sheetView showGridLines="0" tabSelected="1" zoomScaleNormal="100" zoomScaleSheetLayoutView="100" workbookViewId="0">
      <selection activeCell="D23" sqref="D23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0"/>
      <c r="G3" s="30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0"/>
      <c r="G4" s="30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0"/>
      <c r="G5" s="30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1" t="s">
        <v>3</v>
      </c>
      <c r="B7" s="31"/>
      <c r="C7" s="31"/>
      <c r="D7" s="31"/>
      <c r="E7" s="31"/>
      <c r="F7" s="31"/>
      <c r="G7" s="31"/>
      <c r="H7" s="2"/>
      <c r="I7" s="2"/>
      <c r="J7" s="2"/>
    </row>
    <row r="8" spans="1:10" ht="11.25" customHeight="1" x14ac:dyDescent="0.15">
      <c r="A8" s="4" t="s">
        <v>4</v>
      </c>
      <c r="B8" s="26" t="s">
        <v>5</v>
      </c>
      <c r="C8" s="26"/>
      <c r="D8" s="26"/>
      <c r="E8" s="26"/>
      <c r="F8" s="26"/>
      <c r="G8" s="26"/>
      <c r="H8" s="2"/>
      <c r="I8" s="2"/>
      <c r="J8" s="2"/>
    </row>
    <row r="9" spans="1:10" ht="11.25" customHeight="1" x14ac:dyDescent="0.15">
      <c r="A9" s="27" t="s">
        <v>6</v>
      </c>
      <c r="B9" s="28"/>
      <c r="C9" s="28"/>
      <c r="D9" s="29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32" t="s">
        <v>12</v>
      </c>
      <c r="B10" s="33"/>
      <c r="C10" s="33"/>
      <c r="D10" s="34"/>
      <c r="E10" s="10" t="s">
        <v>13</v>
      </c>
      <c r="F10" s="11">
        <v>1</v>
      </c>
      <c r="G10" s="12">
        <f>+G11+G85</f>
        <v>0</v>
      </c>
      <c r="H10" s="13"/>
      <c r="I10" s="14">
        <v>1</v>
      </c>
      <c r="J10" s="14"/>
    </row>
    <row r="11" spans="1:10" ht="42" customHeight="1" x14ac:dyDescent="0.15">
      <c r="A11" s="32" t="s">
        <v>14</v>
      </c>
      <c r="B11" s="33"/>
      <c r="C11" s="33"/>
      <c r="D11" s="34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32" t="s">
        <v>15</v>
      </c>
      <c r="B12" s="33"/>
      <c r="C12" s="33"/>
      <c r="D12" s="34"/>
      <c r="E12" s="10" t="s">
        <v>13</v>
      </c>
      <c r="F12" s="11">
        <v>1</v>
      </c>
      <c r="G12" s="12">
        <f>+G13+G76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33" t="s">
        <v>16</v>
      </c>
      <c r="C13" s="33"/>
      <c r="D13" s="34"/>
      <c r="E13" s="10" t="s">
        <v>13</v>
      </c>
      <c r="F13" s="11">
        <v>1</v>
      </c>
      <c r="G13" s="12">
        <f>+G14+G19+G35+G40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33" t="s">
        <v>17</v>
      </c>
      <c r="D14" s="34"/>
      <c r="E14" s="10" t="s">
        <v>13</v>
      </c>
      <c r="F14" s="11">
        <v>1</v>
      </c>
      <c r="G14" s="12">
        <f>+G15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18</v>
      </c>
      <c r="E15" s="10" t="s">
        <v>13</v>
      </c>
      <c r="F15" s="11">
        <v>1</v>
      </c>
      <c r="G15" s="12">
        <f>+G16+G17+G18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19</v>
      </c>
      <c r="E16" s="10" t="s">
        <v>20</v>
      </c>
      <c r="F16" s="11">
        <v>133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21</v>
      </c>
      <c r="E17" s="10" t="s">
        <v>20</v>
      </c>
      <c r="F17" s="11">
        <v>130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22</v>
      </c>
      <c r="E18" s="10" t="s">
        <v>23</v>
      </c>
      <c r="F18" s="11">
        <v>74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33" t="s">
        <v>24</v>
      </c>
      <c r="D19" s="34"/>
      <c r="E19" s="10" t="s">
        <v>13</v>
      </c>
      <c r="F19" s="11">
        <v>1</v>
      </c>
      <c r="G19" s="12">
        <f>+G20+G31</f>
        <v>0</v>
      </c>
      <c r="H19" s="13"/>
      <c r="I19" s="14">
        <v>10</v>
      </c>
      <c r="J19" s="14">
        <v>3</v>
      </c>
    </row>
    <row r="20" spans="1:10" ht="42" customHeight="1" x14ac:dyDescent="0.15">
      <c r="A20" s="15"/>
      <c r="B20" s="16"/>
      <c r="C20" s="16"/>
      <c r="D20" s="17" t="s">
        <v>25</v>
      </c>
      <c r="E20" s="10" t="s">
        <v>13</v>
      </c>
      <c r="F20" s="11">
        <v>1</v>
      </c>
      <c r="G20" s="12">
        <f>+G21+G22+G23+G24+G25+G26+G27+G28+G29+G30</f>
        <v>0</v>
      </c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26</v>
      </c>
      <c r="E21" s="10" t="s">
        <v>20</v>
      </c>
      <c r="F21" s="11">
        <v>247.4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106</v>
      </c>
      <c r="E22" s="10" t="s">
        <v>23</v>
      </c>
      <c r="F22" s="11">
        <v>16.600000000000001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27</v>
      </c>
      <c r="E23" s="10" t="s">
        <v>23</v>
      </c>
      <c r="F23" s="11">
        <v>16.600000000000001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28</v>
      </c>
      <c r="E24" s="10" t="s">
        <v>29</v>
      </c>
      <c r="F24" s="11">
        <v>7.1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30</v>
      </c>
      <c r="E25" s="10" t="s">
        <v>31</v>
      </c>
      <c r="F25" s="11">
        <v>3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32</v>
      </c>
      <c r="E26" s="10" t="s">
        <v>23</v>
      </c>
      <c r="F26" s="11">
        <v>163.4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33</v>
      </c>
      <c r="E27" s="10" t="s">
        <v>23</v>
      </c>
      <c r="F27" s="11">
        <v>94.6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34</v>
      </c>
      <c r="E28" s="10" t="s">
        <v>23</v>
      </c>
      <c r="F28" s="11">
        <v>3.4</v>
      </c>
      <c r="G28" s="18"/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35</v>
      </c>
      <c r="E29" s="10" t="s">
        <v>31</v>
      </c>
      <c r="F29" s="11">
        <v>174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36</v>
      </c>
      <c r="E30" s="10" t="s">
        <v>29</v>
      </c>
      <c r="F30" s="11">
        <v>71.099999999999994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17" t="s">
        <v>37</v>
      </c>
      <c r="E31" s="10" t="s">
        <v>13</v>
      </c>
      <c r="F31" s="11">
        <v>1</v>
      </c>
      <c r="G31" s="12">
        <f>+G32+G33+G34</f>
        <v>0</v>
      </c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17" t="s">
        <v>38</v>
      </c>
      <c r="E32" s="10" t="s">
        <v>20</v>
      </c>
      <c r="F32" s="11">
        <v>5.3</v>
      </c>
      <c r="G32" s="18"/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16"/>
      <c r="D33" s="17" t="s">
        <v>39</v>
      </c>
      <c r="E33" s="10" t="s">
        <v>23</v>
      </c>
      <c r="F33" s="11">
        <v>18.2</v>
      </c>
      <c r="G33" s="18"/>
      <c r="H33" s="13"/>
      <c r="I33" s="14">
        <v>24</v>
      </c>
      <c r="J33" s="14">
        <v>4</v>
      </c>
    </row>
    <row r="34" spans="1:10" ht="42" customHeight="1" x14ac:dyDescent="0.15">
      <c r="A34" s="15"/>
      <c r="B34" s="16"/>
      <c r="C34" s="16"/>
      <c r="D34" s="17" t="s">
        <v>40</v>
      </c>
      <c r="E34" s="10" t="s">
        <v>23</v>
      </c>
      <c r="F34" s="11">
        <v>18.2</v>
      </c>
      <c r="G34" s="18"/>
      <c r="H34" s="13"/>
      <c r="I34" s="14">
        <v>25</v>
      </c>
      <c r="J34" s="14">
        <v>4</v>
      </c>
    </row>
    <row r="35" spans="1:10" ht="42" customHeight="1" x14ac:dyDescent="0.15">
      <c r="A35" s="15"/>
      <c r="B35" s="16"/>
      <c r="C35" s="33" t="s">
        <v>41</v>
      </c>
      <c r="D35" s="34"/>
      <c r="E35" s="10" t="s">
        <v>13</v>
      </c>
      <c r="F35" s="11">
        <v>1</v>
      </c>
      <c r="G35" s="12">
        <f>+G36+G38</f>
        <v>0</v>
      </c>
      <c r="H35" s="13"/>
      <c r="I35" s="14">
        <v>26</v>
      </c>
      <c r="J35" s="14">
        <v>3</v>
      </c>
    </row>
    <row r="36" spans="1:10" ht="42" customHeight="1" x14ac:dyDescent="0.15">
      <c r="A36" s="15"/>
      <c r="B36" s="16"/>
      <c r="C36" s="16"/>
      <c r="D36" s="17" t="s">
        <v>42</v>
      </c>
      <c r="E36" s="10" t="s">
        <v>13</v>
      </c>
      <c r="F36" s="11">
        <v>1</v>
      </c>
      <c r="G36" s="12">
        <f>+G37</f>
        <v>0</v>
      </c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43</v>
      </c>
      <c r="E37" s="10" t="s">
        <v>44</v>
      </c>
      <c r="F37" s="11">
        <v>1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17" t="s">
        <v>45</v>
      </c>
      <c r="E38" s="10" t="s">
        <v>13</v>
      </c>
      <c r="F38" s="11">
        <v>1</v>
      </c>
      <c r="G38" s="12">
        <f>+G39</f>
        <v>0</v>
      </c>
      <c r="H38" s="13"/>
      <c r="I38" s="14">
        <v>29</v>
      </c>
      <c r="J38" s="14">
        <v>4</v>
      </c>
    </row>
    <row r="39" spans="1:10" ht="42" customHeight="1" x14ac:dyDescent="0.15">
      <c r="A39" s="15"/>
      <c r="B39" s="16"/>
      <c r="C39" s="16"/>
      <c r="D39" s="17" t="s">
        <v>46</v>
      </c>
      <c r="E39" s="10" t="s">
        <v>31</v>
      </c>
      <c r="F39" s="11">
        <v>35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15"/>
      <c r="B40" s="16"/>
      <c r="C40" s="33" t="s">
        <v>47</v>
      </c>
      <c r="D40" s="34"/>
      <c r="E40" s="10" t="s">
        <v>13</v>
      </c>
      <c r="F40" s="11">
        <v>1</v>
      </c>
      <c r="G40" s="12">
        <f>+G41+G54+G67+G72</f>
        <v>0</v>
      </c>
      <c r="H40" s="13"/>
      <c r="I40" s="14">
        <v>31</v>
      </c>
      <c r="J40" s="14">
        <v>3</v>
      </c>
    </row>
    <row r="41" spans="1:10" ht="42" customHeight="1" x14ac:dyDescent="0.15">
      <c r="A41" s="15"/>
      <c r="B41" s="16"/>
      <c r="C41" s="16"/>
      <c r="D41" s="17" t="s">
        <v>48</v>
      </c>
      <c r="E41" s="10" t="s">
        <v>13</v>
      </c>
      <c r="F41" s="11">
        <v>1</v>
      </c>
      <c r="G41" s="12">
        <f>+G42+G43+G44+G45+G46+G47+G48+G49+G50+G51+G52+G53</f>
        <v>0</v>
      </c>
      <c r="H41" s="13"/>
      <c r="I41" s="14">
        <v>32</v>
      </c>
      <c r="J41" s="14">
        <v>4</v>
      </c>
    </row>
    <row r="42" spans="1:10" ht="42" customHeight="1" x14ac:dyDescent="0.15">
      <c r="A42" s="15"/>
      <c r="B42" s="16"/>
      <c r="C42" s="16"/>
      <c r="D42" s="17" t="s">
        <v>49</v>
      </c>
      <c r="E42" s="10" t="s">
        <v>31</v>
      </c>
      <c r="F42" s="11">
        <v>1</v>
      </c>
      <c r="G42" s="18"/>
      <c r="H42" s="13"/>
      <c r="I42" s="14">
        <v>33</v>
      </c>
      <c r="J42" s="14">
        <v>4</v>
      </c>
    </row>
    <row r="43" spans="1:10" ht="42" customHeight="1" x14ac:dyDescent="0.15">
      <c r="A43" s="15"/>
      <c r="B43" s="16"/>
      <c r="C43" s="16"/>
      <c r="D43" s="17" t="s">
        <v>50</v>
      </c>
      <c r="E43" s="10" t="s">
        <v>31</v>
      </c>
      <c r="F43" s="11">
        <v>1</v>
      </c>
      <c r="G43" s="18"/>
      <c r="H43" s="13"/>
      <c r="I43" s="14">
        <v>34</v>
      </c>
      <c r="J43" s="14">
        <v>4</v>
      </c>
    </row>
    <row r="44" spans="1:10" ht="42" customHeight="1" x14ac:dyDescent="0.15">
      <c r="A44" s="15"/>
      <c r="B44" s="16"/>
      <c r="C44" s="16"/>
      <c r="D44" s="17" t="s">
        <v>51</v>
      </c>
      <c r="E44" s="10" t="s">
        <v>31</v>
      </c>
      <c r="F44" s="11">
        <v>1</v>
      </c>
      <c r="G44" s="18"/>
      <c r="H44" s="13"/>
      <c r="I44" s="14">
        <v>35</v>
      </c>
      <c r="J44" s="14">
        <v>4</v>
      </c>
    </row>
    <row r="45" spans="1:10" ht="42" customHeight="1" x14ac:dyDescent="0.15">
      <c r="A45" s="15"/>
      <c r="B45" s="16"/>
      <c r="C45" s="16"/>
      <c r="D45" s="17" t="s">
        <v>52</v>
      </c>
      <c r="E45" s="10" t="s">
        <v>31</v>
      </c>
      <c r="F45" s="11">
        <v>1</v>
      </c>
      <c r="G45" s="18"/>
      <c r="H45" s="13"/>
      <c r="I45" s="14">
        <v>36</v>
      </c>
      <c r="J45" s="14">
        <v>4</v>
      </c>
    </row>
    <row r="46" spans="1:10" ht="42" customHeight="1" x14ac:dyDescent="0.15">
      <c r="A46" s="15"/>
      <c r="B46" s="16"/>
      <c r="C46" s="16"/>
      <c r="D46" s="17" t="s">
        <v>53</v>
      </c>
      <c r="E46" s="10" t="s">
        <v>31</v>
      </c>
      <c r="F46" s="11">
        <v>2</v>
      </c>
      <c r="G46" s="18"/>
      <c r="H46" s="13"/>
      <c r="I46" s="14">
        <v>37</v>
      </c>
      <c r="J46" s="14">
        <v>4</v>
      </c>
    </row>
    <row r="47" spans="1:10" ht="42" customHeight="1" x14ac:dyDescent="0.15">
      <c r="A47" s="15"/>
      <c r="B47" s="16"/>
      <c r="C47" s="16"/>
      <c r="D47" s="17" t="s">
        <v>54</v>
      </c>
      <c r="E47" s="10" t="s">
        <v>31</v>
      </c>
      <c r="F47" s="11">
        <v>1</v>
      </c>
      <c r="G47" s="18"/>
      <c r="H47" s="13"/>
      <c r="I47" s="14">
        <v>38</v>
      </c>
      <c r="J47" s="14">
        <v>4</v>
      </c>
    </row>
    <row r="48" spans="1:10" ht="42" customHeight="1" x14ac:dyDescent="0.15">
      <c r="A48" s="15"/>
      <c r="B48" s="16"/>
      <c r="C48" s="16"/>
      <c r="D48" s="17" t="s">
        <v>55</v>
      </c>
      <c r="E48" s="10" t="s">
        <v>31</v>
      </c>
      <c r="F48" s="11">
        <v>1</v>
      </c>
      <c r="G48" s="18"/>
      <c r="H48" s="13"/>
      <c r="I48" s="14">
        <v>39</v>
      </c>
      <c r="J48" s="14">
        <v>4</v>
      </c>
    </row>
    <row r="49" spans="1:10" ht="42" customHeight="1" x14ac:dyDescent="0.15">
      <c r="A49" s="15"/>
      <c r="B49" s="16"/>
      <c r="C49" s="16"/>
      <c r="D49" s="17" t="s">
        <v>56</v>
      </c>
      <c r="E49" s="10" t="s">
        <v>31</v>
      </c>
      <c r="F49" s="11">
        <v>1</v>
      </c>
      <c r="G49" s="18"/>
      <c r="H49" s="13"/>
      <c r="I49" s="14">
        <v>40</v>
      </c>
      <c r="J49" s="14">
        <v>4</v>
      </c>
    </row>
    <row r="50" spans="1:10" ht="42" customHeight="1" x14ac:dyDescent="0.15">
      <c r="A50" s="15"/>
      <c r="B50" s="16"/>
      <c r="C50" s="16"/>
      <c r="D50" s="17" t="s">
        <v>57</v>
      </c>
      <c r="E50" s="10" t="s">
        <v>31</v>
      </c>
      <c r="F50" s="11">
        <v>1</v>
      </c>
      <c r="G50" s="18"/>
      <c r="H50" s="13"/>
      <c r="I50" s="14">
        <v>41</v>
      </c>
      <c r="J50" s="14">
        <v>4</v>
      </c>
    </row>
    <row r="51" spans="1:10" ht="42" customHeight="1" x14ac:dyDescent="0.15">
      <c r="A51" s="15"/>
      <c r="B51" s="16"/>
      <c r="C51" s="16"/>
      <c r="D51" s="17" t="s">
        <v>58</v>
      </c>
      <c r="E51" s="10" t="s">
        <v>31</v>
      </c>
      <c r="F51" s="11">
        <v>1</v>
      </c>
      <c r="G51" s="18"/>
      <c r="H51" s="13"/>
      <c r="I51" s="14">
        <v>42</v>
      </c>
      <c r="J51" s="14">
        <v>4</v>
      </c>
    </row>
    <row r="52" spans="1:10" ht="42" customHeight="1" x14ac:dyDescent="0.15">
      <c r="A52" s="15"/>
      <c r="B52" s="16"/>
      <c r="C52" s="16"/>
      <c r="D52" s="17" t="s">
        <v>59</v>
      </c>
      <c r="E52" s="10" t="s">
        <v>31</v>
      </c>
      <c r="F52" s="11">
        <v>1</v>
      </c>
      <c r="G52" s="18"/>
      <c r="H52" s="13"/>
      <c r="I52" s="14">
        <v>43</v>
      </c>
      <c r="J52" s="14">
        <v>4</v>
      </c>
    </row>
    <row r="53" spans="1:10" ht="42" customHeight="1" x14ac:dyDescent="0.15">
      <c r="A53" s="15"/>
      <c r="B53" s="16"/>
      <c r="C53" s="16"/>
      <c r="D53" s="17" t="s">
        <v>60</v>
      </c>
      <c r="E53" s="10" t="s">
        <v>31</v>
      </c>
      <c r="F53" s="11">
        <v>1</v>
      </c>
      <c r="G53" s="18"/>
      <c r="H53" s="13"/>
      <c r="I53" s="14">
        <v>44</v>
      </c>
      <c r="J53" s="14">
        <v>4</v>
      </c>
    </row>
    <row r="54" spans="1:10" ht="42" customHeight="1" x14ac:dyDescent="0.15">
      <c r="A54" s="15"/>
      <c r="B54" s="16"/>
      <c r="C54" s="16"/>
      <c r="D54" s="17" t="s">
        <v>61</v>
      </c>
      <c r="E54" s="10" t="s">
        <v>13</v>
      </c>
      <c r="F54" s="11">
        <v>1</v>
      </c>
      <c r="G54" s="12">
        <f>+G55+G56+G57+G58+G59+G60+G61+G62+G63+G64+G65+G66</f>
        <v>0</v>
      </c>
      <c r="H54" s="13"/>
      <c r="I54" s="14">
        <v>45</v>
      </c>
      <c r="J54" s="14">
        <v>4</v>
      </c>
    </row>
    <row r="55" spans="1:10" ht="42" customHeight="1" x14ac:dyDescent="0.15">
      <c r="A55" s="15"/>
      <c r="B55" s="16"/>
      <c r="C55" s="16"/>
      <c r="D55" s="17" t="s">
        <v>62</v>
      </c>
      <c r="E55" s="10" t="s">
        <v>31</v>
      </c>
      <c r="F55" s="11">
        <v>1</v>
      </c>
      <c r="G55" s="18"/>
      <c r="H55" s="13"/>
      <c r="I55" s="14">
        <v>46</v>
      </c>
      <c r="J55" s="14">
        <v>4</v>
      </c>
    </row>
    <row r="56" spans="1:10" ht="42" customHeight="1" x14ac:dyDescent="0.15">
      <c r="A56" s="15"/>
      <c r="B56" s="16"/>
      <c r="C56" s="16"/>
      <c r="D56" s="17" t="s">
        <v>63</v>
      </c>
      <c r="E56" s="10" t="s">
        <v>31</v>
      </c>
      <c r="F56" s="11">
        <v>2</v>
      </c>
      <c r="G56" s="18"/>
      <c r="H56" s="13"/>
      <c r="I56" s="14">
        <v>47</v>
      </c>
      <c r="J56" s="14">
        <v>4</v>
      </c>
    </row>
    <row r="57" spans="1:10" ht="42" customHeight="1" x14ac:dyDescent="0.15">
      <c r="A57" s="15"/>
      <c r="B57" s="16"/>
      <c r="C57" s="16"/>
      <c r="D57" s="17" t="s">
        <v>64</v>
      </c>
      <c r="E57" s="10" t="s">
        <v>31</v>
      </c>
      <c r="F57" s="11">
        <v>1</v>
      </c>
      <c r="G57" s="18"/>
      <c r="H57" s="13"/>
      <c r="I57" s="14">
        <v>48</v>
      </c>
      <c r="J57" s="14">
        <v>4</v>
      </c>
    </row>
    <row r="58" spans="1:10" ht="42" customHeight="1" x14ac:dyDescent="0.15">
      <c r="A58" s="15"/>
      <c r="B58" s="16"/>
      <c r="C58" s="16"/>
      <c r="D58" s="17" t="s">
        <v>65</v>
      </c>
      <c r="E58" s="10" t="s">
        <v>31</v>
      </c>
      <c r="F58" s="11">
        <v>1</v>
      </c>
      <c r="G58" s="18"/>
      <c r="H58" s="13"/>
      <c r="I58" s="14">
        <v>49</v>
      </c>
      <c r="J58" s="14">
        <v>4</v>
      </c>
    </row>
    <row r="59" spans="1:10" ht="42" customHeight="1" x14ac:dyDescent="0.15">
      <c r="A59" s="15"/>
      <c r="B59" s="16"/>
      <c r="C59" s="16"/>
      <c r="D59" s="17" t="s">
        <v>66</v>
      </c>
      <c r="E59" s="10" t="s">
        <v>31</v>
      </c>
      <c r="F59" s="11">
        <v>1</v>
      </c>
      <c r="G59" s="18"/>
      <c r="H59" s="13"/>
      <c r="I59" s="14">
        <v>50</v>
      </c>
      <c r="J59" s="14">
        <v>4</v>
      </c>
    </row>
    <row r="60" spans="1:10" ht="42" customHeight="1" x14ac:dyDescent="0.15">
      <c r="A60" s="15"/>
      <c r="B60" s="16"/>
      <c r="C60" s="16"/>
      <c r="D60" s="17" t="s">
        <v>67</v>
      </c>
      <c r="E60" s="10" t="s">
        <v>31</v>
      </c>
      <c r="F60" s="11">
        <v>1</v>
      </c>
      <c r="G60" s="18"/>
      <c r="H60" s="13"/>
      <c r="I60" s="14">
        <v>51</v>
      </c>
      <c r="J60" s="14">
        <v>4</v>
      </c>
    </row>
    <row r="61" spans="1:10" ht="42" customHeight="1" x14ac:dyDescent="0.15">
      <c r="A61" s="15"/>
      <c r="B61" s="16"/>
      <c r="C61" s="16"/>
      <c r="D61" s="17" t="s">
        <v>68</v>
      </c>
      <c r="E61" s="10" t="s">
        <v>31</v>
      </c>
      <c r="F61" s="11">
        <v>2</v>
      </c>
      <c r="G61" s="18"/>
      <c r="H61" s="13"/>
      <c r="I61" s="14">
        <v>52</v>
      </c>
      <c r="J61" s="14">
        <v>4</v>
      </c>
    </row>
    <row r="62" spans="1:10" ht="42" customHeight="1" x14ac:dyDescent="0.15">
      <c r="A62" s="15"/>
      <c r="B62" s="16"/>
      <c r="C62" s="16"/>
      <c r="D62" s="17" t="s">
        <v>69</v>
      </c>
      <c r="E62" s="10" t="s">
        <v>31</v>
      </c>
      <c r="F62" s="11">
        <v>2</v>
      </c>
      <c r="G62" s="18"/>
      <c r="H62" s="13"/>
      <c r="I62" s="14">
        <v>53</v>
      </c>
      <c r="J62" s="14">
        <v>4</v>
      </c>
    </row>
    <row r="63" spans="1:10" ht="42" customHeight="1" x14ac:dyDescent="0.15">
      <c r="A63" s="15"/>
      <c r="B63" s="16"/>
      <c r="C63" s="16"/>
      <c r="D63" s="17" t="s">
        <v>70</v>
      </c>
      <c r="E63" s="10" t="s">
        <v>31</v>
      </c>
      <c r="F63" s="11">
        <v>2</v>
      </c>
      <c r="G63" s="18"/>
      <c r="H63" s="13"/>
      <c r="I63" s="14">
        <v>54</v>
      </c>
      <c r="J63" s="14">
        <v>4</v>
      </c>
    </row>
    <row r="64" spans="1:10" ht="42" customHeight="1" x14ac:dyDescent="0.15">
      <c r="A64" s="15"/>
      <c r="B64" s="16"/>
      <c r="C64" s="16"/>
      <c r="D64" s="17" t="s">
        <v>71</v>
      </c>
      <c r="E64" s="10" t="s">
        <v>31</v>
      </c>
      <c r="F64" s="11">
        <v>2</v>
      </c>
      <c r="G64" s="18"/>
      <c r="H64" s="13"/>
      <c r="I64" s="14">
        <v>55</v>
      </c>
      <c r="J64" s="14">
        <v>4</v>
      </c>
    </row>
    <row r="65" spans="1:10" ht="42" customHeight="1" x14ac:dyDescent="0.15">
      <c r="A65" s="15"/>
      <c r="B65" s="16"/>
      <c r="C65" s="16"/>
      <c r="D65" s="17" t="s">
        <v>72</v>
      </c>
      <c r="E65" s="10" t="s">
        <v>31</v>
      </c>
      <c r="F65" s="11">
        <v>1</v>
      </c>
      <c r="G65" s="18"/>
      <c r="H65" s="13"/>
      <c r="I65" s="14">
        <v>56</v>
      </c>
      <c r="J65" s="14">
        <v>4</v>
      </c>
    </row>
    <row r="66" spans="1:10" ht="42" customHeight="1" x14ac:dyDescent="0.15">
      <c r="A66" s="15"/>
      <c r="B66" s="16"/>
      <c r="C66" s="16"/>
      <c r="D66" s="17" t="s">
        <v>73</v>
      </c>
      <c r="E66" s="10" t="s">
        <v>31</v>
      </c>
      <c r="F66" s="11">
        <v>1</v>
      </c>
      <c r="G66" s="18"/>
      <c r="H66" s="13"/>
      <c r="I66" s="14">
        <v>57</v>
      </c>
      <c r="J66" s="14">
        <v>4</v>
      </c>
    </row>
    <row r="67" spans="1:10" ht="42" customHeight="1" x14ac:dyDescent="0.15">
      <c r="A67" s="15"/>
      <c r="B67" s="16"/>
      <c r="C67" s="16"/>
      <c r="D67" s="17" t="s">
        <v>74</v>
      </c>
      <c r="E67" s="10" t="s">
        <v>13</v>
      </c>
      <c r="F67" s="11">
        <v>1</v>
      </c>
      <c r="G67" s="12">
        <f>+G68+G69+G70+G71</f>
        <v>0</v>
      </c>
      <c r="H67" s="13"/>
      <c r="I67" s="14">
        <v>58</v>
      </c>
      <c r="J67" s="14">
        <v>4</v>
      </c>
    </row>
    <row r="68" spans="1:10" ht="42" customHeight="1" x14ac:dyDescent="0.15">
      <c r="A68" s="15"/>
      <c r="B68" s="16"/>
      <c r="C68" s="16"/>
      <c r="D68" s="17" t="s">
        <v>75</v>
      </c>
      <c r="E68" s="10" t="s">
        <v>31</v>
      </c>
      <c r="F68" s="11">
        <v>1</v>
      </c>
      <c r="G68" s="18"/>
      <c r="H68" s="13"/>
      <c r="I68" s="14">
        <v>59</v>
      </c>
      <c r="J68" s="14">
        <v>4</v>
      </c>
    </row>
    <row r="69" spans="1:10" ht="42" customHeight="1" x14ac:dyDescent="0.15">
      <c r="A69" s="15"/>
      <c r="B69" s="16"/>
      <c r="C69" s="16"/>
      <c r="D69" s="17" t="s">
        <v>76</v>
      </c>
      <c r="E69" s="10" t="s">
        <v>31</v>
      </c>
      <c r="F69" s="11">
        <v>1</v>
      </c>
      <c r="G69" s="18"/>
      <c r="H69" s="13"/>
      <c r="I69" s="14">
        <v>60</v>
      </c>
      <c r="J69" s="14">
        <v>4</v>
      </c>
    </row>
    <row r="70" spans="1:10" ht="42" customHeight="1" x14ac:dyDescent="0.15">
      <c r="A70" s="15"/>
      <c r="B70" s="16"/>
      <c r="C70" s="16"/>
      <c r="D70" s="17" t="s">
        <v>77</v>
      </c>
      <c r="E70" s="10" t="s">
        <v>31</v>
      </c>
      <c r="F70" s="11">
        <v>1</v>
      </c>
      <c r="G70" s="18"/>
      <c r="H70" s="13"/>
      <c r="I70" s="14">
        <v>61</v>
      </c>
      <c r="J70" s="14">
        <v>4</v>
      </c>
    </row>
    <row r="71" spans="1:10" ht="42" customHeight="1" x14ac:dyDescent="0.15">
      <c r="A71" s="15"/>
      <c r="B71" s="16"/>
      <c r="C71" s="16"/>
      <c r="D71" s="17" t="s">
        <v>78</v>
      </c>
      <c r="E71" s="10" t="s">
        <v>31</v>
      </c>
      <c r="F71" s="11">
        <v>1</v>
      </c>
      <c r="G71" s="18"/>
      <c r="H71" s="13"/>
      <c r="I71" s="14">
        <v>62</v>
      </c>
      <c r="J71" s="14">
        <v>4</v>
      </c>
    </row>
    <row r="72" spans="1:10" ht="42" customHeight="1" x14ac:dyDescent="0.15">
      <c r="A72" s="15"/>
      <c r="B72" s="16"/>
      <c r="C72" s="16"/>
      <c r="D72" s="17" t="s">
        <v>79</v>
      </c>
      <c r="E72" s="10" t="s">
        <v>13</v>
      </c>
      <c r="F72" s="11">
        <v>1</v>
      </c>
      <c r="G72" s="12">
        <f>+G73+G74+G75</f>
        <v>0</v>
      </c>
      <c r="H72" s="13"/>
      <c r="I72" s="14">
        <v>63</v>
      </c>
      <c r="J72" s="14">
        <v>4</v>
      </c>
    </row>
    <row r="73" spans="1:10" ht="42" customHeight="1" x14ac:dyDescent="0.15">
      <c r="A73" s="15"/>
      <c r="B73" s="16"/>
      <c r="C73" s="16"/>
      <c r="D73" s="17" t="s">
        <v>80</v>
      </c>
      <c r="E73" s="10" t="s">
        <v>20</v>
      </c>
      <c r="F73" s="11">
        <v>7.3</v>
      </c>
      <c r="G73" s="18"/>
      <c r="H73" s="13"/>
      <c r="I73" s="14">
        <v>64</v>
      </c>
      <c r="J73" s="14">
        <v>4</v>
      </c>
    </row>
    <row r="74" spans="1:10" ht="42" customHeight="1" x14ac:dyDescent="0.15">
      <c r="A74" s="15"/>
      <c r="B74" s="16"/>
      <c r="C74" s="16"/>
      <c r="D74" s="17" t="s">
        <v>81</v>
      </c>
      <c r="E74" s="10" t="s">
        <v>20</v>
      </c>
      <c r="F74" s="11">
        <v>7.3</v>
      </c>
      <c r="G74" s="18"/>
      <c r="H74" s="13"/>
      <c r="I74" s="14">
        <v>65</v>
      </c>
      <c r="J74" s="14">
        <v>4</v>
      </c>
    </row>
    <row r="75" spans="1:10" ht="42" customHeight="1" x14ac:dyDescent="0.15">
      <c r="A75" s="15"/>
      <c r="B75" s="16"/>
      <c r="C75" s="16"/>
      <c r="D75" s="17" t="s">
        <v>82</v>
      </c>
      <c r="E75" s="10" t="s">
        <v>20</v>
      </c>
      <c r="F75" s="11">
        <v>7.3</v>
      </c>
      <c r="G75" s="18"/>
      <c r="H75" s="13"/>
      <c r="I75" s="14">
        <v>66</v>
      </c>
      <c r="J75" s="14">
        <v>4</v>
      </c>
    </row>
    <row r="76" spans="1:10" ht="42" customHeight="1" x14ac:dyDescent="0.15">
      <c r="A76" s="15"/>
      <c r="B76" s="33" t="s">
        <v>83</v>
      </c>
      <c r="C76" s="33"/>
      <c r="D76" s="34"/>
      <c r="E76" s="10" t="s">
        <v>13</v>
      </c>
      <c r="F76" s="11">
        <v>1</v>
      </c>
      <c r="G76" s="12">
        <f>+G77</f>
        <v>0</v>
      </c>
      <c r="H76" s="13"/>
      <c r="I76" s="14">
        <v>67</v>
      </c>
      <c r="J76" s="14">
        <v>2</v>
      </c>
    </row>
    <row r="77" spans="1:10" ht="42" customHeight="1" x14ac:dyDescent="0.15">
      <c r="A77" s="15"/>
      <c r="B77" s="16"/>
      <c r="C77" s="33" t="s">
        <v>83</v>
      </c>
      <c r="D77" s="34"/>
      <c r="E77" s="10" t="s">
        <v>13</v>
      </c>
      <c r="F77" s="11">
        <v>1</v>
      </c>
      <c r="G77" s="12">
        <f>+G78+G83</f>
        <v>0</v>
      </c>
      <c r="H77" s="13"/>
      <c r="I77" s="14">
        <v>68</v>
      </c>
      <c r="J77" s="14">
        <v>3</v>
      </c>
    </row>
    <row r="78" spans="1:10" ht="42" customHeight="1" x14ac:dyDescent="0.15">
      <c r="A78" s="15"/>
      <c r="B78" s="16"/>
      <c r="C78" s="16"/>
      <c r="D78" s="17" t="s">
        <v>84</v>
      </c>
      <c r="E78" s="10" t="s">
        <v>13</v>
      </c>
      <c r="F78" s="11">
        <v>1</v>
      </c>
      <c r="G78" s="12">
        <f>+G79+G80+G81+G82</f>
        <v>0</v>
      </c>
      <c r="H78" s="13"/>
      <c r="I78" s="14">
        <v>69</v>
      </c>
      <c r="J78" s="14">
        <v>4</v>
      </c>
    </row>
    <row r="79" spans="1:10" ht="42" customHeight="1" x14ac:dyDescent="0.15">
      <c r="A79" s="15"/>
      <c r="B79" s="16"/>
      <c r="C79" s="16"/>
      <c r="D79" s="17" t="s">
        <v>85</v>
      </c>
      <c r="E79" s="10" t="s">
        <v>86</v>
      </c>
      <c r="F79" s="11">
        <v>1</v>
      </c>
      <c r="G79" s="18"/>
      <c r="H79" s="13"/>
      <c r="I79" s="14">
        <v>70</v>
      </c>
      <c r="J79" s="14">
        <v>4</v>
      </c>
    </row>
    <row r="80" spans="1:10" ht="42" customHeight="1" x14ac:dyDescent="0.15">
      <c r="A80" s="15"/>
      <c r="B80" s="16"/>
      <c r="C80" s="16"/>
      <c r="D80" s="17" t="s">
        <v>87</v>
      </c>
      <c r="E80" s="10" t="s">
        <v>86</v>
      </c>
      <c r="F80" s="11">
        <v>1</v>
      </c>
      <c r="G80" s="18"/>
      <c r="H80" s="13"/>
      <c r="I80" s="14">
        <v>71</v>
      </c>
      <c r="J80" s="14">
        <v>4</v>
      </c>
    </row>
    <row r="81" spans="1:10" ht="42" customHeight="1" x14ac:dyDescent="0.15">
      <c r="A81" s="15"/>
      <c r="B81" s="16"/>
      <c r="C81" s="16"/>
      <c r="D81" s="17" t="s">
        <v>88</v>
      </c>
      <c r="E81" s="10" t="s">
        <v>86</v>
      </c>
      <c r="F81" s="11">
        <v>1</v>
      </c>
      <c r="G81" s="18"/>
      <c r="H81" s="13"/>
      <c r="I81" s="14">
        <v>72</v>
      </c>
      <c r="J81" s="14">
        <v>4</v>
      </c>
    </row>
    <row r="82" spans="1:10" ht="42" customHeight="1" x14ac:dyDescent="0.15">
      <c r="A82" s="15"/>
      <c r="B82" s="16"/>
      <c r="C82" s="16"/>
      <c r="D82" s="17" t="s">
        <v>88</v>
      </c>
      <c r="E82" s="10" t="s">
        <v>86</v>
      </c>
      <c r="F82" s="11">
        <v>1</v>
      </c>
      <c r="G82" s="18"/>
      <c r="H82" s="13"/>
      <c r="I82" s="14">
        <v>73</v>
      </c>
      <c r="J82" s="14">
        <v>4</v>
      </c>
    </row>
    <row r="83" spans="1:10" ht="42" customHeight="1" x14ac:dyDescent="0.15">
      <c r="A83" s="15"/>
      <c r="B83" s="16"/>
      <c r="C83" s="16"/>
      <c r="D83" s="17" t="s">
        <v>89</v>
      </c>
      <c r="E83" s="10" t="s">
        <v>13</v>
      </c>
      <c r="F83" s="11">
        <v>1</v>
      </c>
      <c r="G83" s="12">
        <f>+G84</f>
        <v>0</v>
      </c>
      <c r="H83" s="13"/>
      <c r="I83" s="14">
        <v>74</v>
      </c>
      <c r="J83" s="14">
        <v>4</v>
      </c>
    </row>
    <row r="84" spans="1:10" ht="42" customHeight="1" x14ac:dyDescent="0.15">
      <c r="A84" s="15"/>
      <c r="B84" s="16"/>
      <c r="C84" s="16"/>
      <c r="D84" s="17" t="s">
        <v>90</v>
      </c>
      <c r="E84" s="10" t="s">
        <v>29</v>
      </c>
      <c r="F84" s="11">
        <v>30</v>
      </c>
      <c r="G84" s="18"/>
      <c r="H84" s="13"/>
      <c r="I84" s="14">
        <v>75</v>
      </c>
      <c r="J84" s="14">
        <v>4</v>
      </c>
    </row>
    <row r="85" spans="1:10" ht="42" customHeight="1" x14ac:dyDescent="0.15">
      <c r="A85" s="32" t="s">
        <v>91</v>
      </c>
      <c r="B85" s="33"/>
      <c r="C85" s="33"/>
      <c r="D85" s="34"/>
      <c r="E85" s="10" t="s">
        <v>13</v>
      </c>
      <c r="F85" s="11">
        <v>1</v>
      </c>
      <c r="G85" s="12">
        <f>+G86+G99</f>
        <v>0</v>
      </c>
      <c r="H85" s="13"/>
      <c r="I85" s="14">
        <v>76</v>
      </c>
      <c r="J85" s="14"/>
    </row>
    <row r="86" spans="1:10" ht="42" customHeight="1" x14ac:dyDescent="0.15">
      <c r="A86" s="32" t="s">
        <v>92</v>
      </c>
      <c r="B86" s="33"/>
      <c r="C86" s="33"/>
      <c r="D86" s="34"/>
      <c r="E86" s="10" t="s">
        <v>13</v>
      </c>
      <c r="F86" s="11">
        <v>1</v>
      </c>
      <c r="G86" s="12">
        <f>+G87+G88+G93</f>
        <v>0</v>
      </c>
      <c r="H86" s="13"/>
      <c r="I86" s="14">
        <v>77</v>
      </c>
      <c r="J86" s="14">
        <v>200</v>
      </c>
    </row>
    <row r="87" spans="1:10" ht="42" customHeight="1" x14ac:dyDescent="0.15">
      <c r="A87" s="32" t="s">
        <v>93</v>
      </c>
      <c r="B87" s="33"/>
      <c r="C87" s="33"/>
      <c r="D87" s="34"/>
      <c r="E87" s="10" t="s">
        <v>13</v>
      </c>
      <c r="F87" s="11">
        <v>1</v>
      </c>
      <c r="G87" s="18"/>
      <c r="H87" s="13"/>
      <c r="I87" s="14">
        <v>78</v>
      </c>
      <c r="J87" s="14"/>
    </row>
    <row r="88" spans="1:10" ht="42" customHeight="1" x14ac:dyDescent="0.15">
      <c r="A88" s="32" t="s">
        <v>94</v>
      </c>
      <c r="B88" s="33"/>
      <c r="C88" s="33"/>
      <c r="D88" s="34"/>
      <c r="E88" s="10" t="s">
        <v>13</v>
      </c>
      <c r="F88" s="11">
        <v>1</v>
      </c>
      <c r="G88" s="12">
        <f>+G89</f>
        <v>0</v>
      </c>
      <c r="H88" s="13"/>
      <c r="I88" s="14">
        <v>79</v>
      </c>
      <c r="J88" s="14">
        <v>1</v>
      </c>
    </row>
    <row r="89" spans="1:10" ht="42" customHeight="1" x14ac:dyDescent="0.15">
      <c r="A89" s="15"/>
      <c r="B89" s="33" t="s">
        <v>94</v>
      </c>
      <c r="C89" s="33"/>
      <c r="D89" s="34"/>
      <c r="E89" s="10" t="s">
        <v>13</v>
      </c>
      <c r="F89" s="11">
        <v>1</v>
      </c>
      <c r="G89" s="12">
        <f>+G90</f>
        <v>0</v>
      </c>
      <c r="H89" s="13"/>
      <c r="I89" s="14">
        <v>80</v>
      </c>
      <c r="J89" s="14">
        <v>2</v>
      </c>
    </row>
    <row r="90" spans="1:10" ht="42" customHeight="1" x14ac:dyDescent="0.15">
      <c r="A90" s="15"/>
      <c r="B90" s="16"/>
      <c r="C90" s="33" t="s">
        <v>94</v>
      </c>
      <c r="D90" s="34"/>
      <c r="E90" s="10" t="s">
        <v>13</v>
      </c>
      <c r="F90" s="11">
        <v>1</v>
      </c>
      <c r="G90" s="12">
        <f>+G91</f>
        <v>0</v>
      </c>
      <c r="H90" s="13"/>
      <c r="I90" s="14">
        <v>81</v>
      </c>
      <c r="J90" s="14">
        <v>3</v>
      </c>
    </row>
    <row r="91" spans="1:10" ht="42" customHeight="1" x14ac:dyDescent="0.15">
      <c r="A91" s="15"/>
      <c r="B91" s="16"/>
      <c r="C91" s="16"/>
      <c r="D91" s="17" t="s">
        <v>94</v>
      </c>
      <c r="E91" s="10" t="s">
        <v>13</v>
      </c>
      <c r="F91" s="11">
        <v>1</v>
      </c>
      <c r="G91" s="12">
        <f>+G92</f>
        <v>0</v>
      </c>
      <c r="H91" s="13"/>
      <c r="I91" s="14">
        <v>82</v>
      </c>
      <c r="J91" s="14">
        <v>4</v>
      </c>
    </row>
    <row r="92" spans="1:10" ht="42" customHeight="1" x14ac:dyDescent="0.15">
      <c r="A92" s="15"/>
      <c r="B92" s="16"/>
      <c r="C92" s="16"/>
      <c r="D92" s="17" t="s">
        <v>95</v>
      </c>
      <c r="E92" s="10" t="s">
        <v>96</v>
      </c>
      <c r="F92" s="11">
        <v>2</v>
      </c>
      <c r="G92" s="18"/>
      <c r="H92" s="13"/>
      <c r="I92" s="14">
        <v>83</v>
      </c>
      <c r="J92" s="14">
        <v>4</v>
      </c>
    </row>
    <row r="93" spans="1:10" ht="42" customHeight="1" x14ac:dyDescent="0.15">
      <c r="A93" s="32" t="s">
        <v>97</v>
      </c>
      <c r="B93" s="33"/>
      <c r="C93" s="33"/>
      <c r="D93" s="34"/>
      <c r="E93" s="10" t="s">
        <v>13</v>
      </c>
      <c r="F93" s="11">
        <v>1</v>
      </c>
      <c r="G93" s="12">
        <f>+G94</f>
        <v>0</v>
      </c>
      <c r="H93" s="13"/>
      <c r="I93" s="14">
        <v>84</v>
      </c>
      <c r="J93" s="14">
        <v>1</v>
      </c>
    </row>
    <row r="94" spans="1:10" ht="42" customHeight="1" x14ac:dyDescent="0.15">
      <c r="A94" s="15"/>
      <c r="B94" s="33" t="s">
        <v>97</v>
      </c>
      <c r="C94" s="33"/>
      <c r="D94" s="34"/>
      <c r="E94" s="10" t="s">
        <v>13</v>
      </c>
      <c r="F94" s="11">
        <v>1</v>
      </c>
      <c r="G94" s="12">
        <f>+G95</f>
        <v>0</v>
      </c>
      <c r="H94" s="13"/>
      <c r="I94" s="14">
        <v>85</v>
      </c>
      <c r="J94" s="14">
        <v>2</v>
      </c>
    </row>
    <row r="95" spans="1:10" ht="42" customHeight="1" x14ac:dyDescent="0.15">
      <c r="A95" s="15"/>
      <c r="B95" s="16"/>
      <c r="C95" s="33" t="s">
        <v>97</v>
      </c>
      <c r="D95" s="34"/>
      <c r="E95" s="10" t="s">
        <v>13</v>
      </c>
      <c r="F95" s="11">
        <v>1</v>
      </c>
      <c r="G95" s="12">
        <f>+G96</f>
        <v>0</v>
      </c>
      <c r="H95" s="13"/>
      <c r="I95" s="14">
        <v>86</v>
      </c>
      <c r="J95" s="14">
        <v>3</v>
      </c>
    </row>
    <row r="96" spans="1:10" ht="42" customHeight="1" x14ac:dyDescent="0.15">
      <c r="A96" s="15"/>
      <c r="B96" s="16"/>
      <c r="C96" s="16"/>
      <c r="D96" s="17" t="s">
        <v>97</v>
      </c>
      <c r="E96" s="10" t="s">
        <v>13</v>
      </c>
      <c r="F96" s="11">
        <v>1</v>
      </c>
      <c r="G96" s="12">
        <f>+G97+G98</f>
        <v>0</v>
      </c>
      <c r="H96" s="13"/>
      <c r="I96" s="14">
        <v>87</v>
      </c>
      <c r="J96" s="14">
        <v>4</v>
      </c>
    </row>
    <row r="97" spans="1:10" ht="42" customHeight="1" x14ac:dyDescent="0.15">
      <c r="A97" s="15"/>
      <c r="B97" s="16"/>
      <c r="C97" s="16"/>
      <c r="D97" s="17" t="s">
        <v>98</v>
      </c>
      <c r="E97" s="10" t="s">
        <v>86</v>
      </c>
      <c r="F97" s="11">
        <v>1</v>
      </c>
      <c r="G97" s="18"/>
      <c r="H97" s="13"/>
      <c r="I97" s="14">
        <v>88</v>
      </c>
      <c r="J97" s="14">
        <v>4</v>
      </c>
    </row>
    <row r="98" spans="1:10" ht="42" customHeight="1" x14ac:dyDescent="0.15">
      <c r="A98" s="15"/>
      <c r="B98" s="16"/>
      <c r="C98" s="16"/>
      <c r="D98" s="17" t="s">
        <v>99</v>
      </c>
      <c r="E98" s="10" t="s">
        <v>13</v>
      </c>
      <c r="F98" s="11">
        <v>1</v>
      </c>
      <c r="G98" s="18"/>
      <c r="H98" s="13"/>
      <c r="I98" s="14">
        <v>89</v>
      </c>
      <c r="J98" s="14">
        <v>4</v>
      </c>
    </row>
    <row r="99" spans="1:10" ht="42" customHeight="1" x14ac:dyDescent="0.15">
      <c r="A99" s="32" t="s">
        <v>100</v>
      </c>
      <c r="B99" s="33"/>
      <c r="C99" s="33"/>
      <c r="D99" s="34"/>
      <c r="E99" s="10" t="s">
        <v>13</v>
      </c>
      <c r="F99" s="11">
        <v>1</v>
      </c>
      <c r="G99" s="12">
        <f>+G100</f>
        <v>0</v>
      </c>
      <c r="H99" s="13"/>
      <c r="I99" s="14">
        <v>90</v>
      </c>
      <c r="J99" s="14">
        <v>210</v>
      </c>
    </row>
    <row r="100" spans="1:10" ht="42" customHeight="1" x14ac:dyDescent="0.15">
      <c r="A100" s="32" t="s">
        <v>101</v>
      </c>
      <c r="B100" s="33"/>
      <c r="C100" s="33"/>
      <c r="D100" s="34"/>
      <c r="E100" s="10" t="s">
        <v>13</v>
      </c>
      <c r="F100" s="11">
        <v>1</v>
      </c>
      <c r="G100" s="18"/>
      <c r="H100" s="13"/>
      <c r="I100" s="14">
        <v>91</v>
      </c>
      <c r="J100" s="14"/>
    </row>
    <row r="101" spans="1:10" ht="42" customHeight="1" x14ac:dyDescent="0.15">
      <c r="A101" s="32" t="s">
        <v>102</v>
      </c>
      <c r="B101" s="33"/>
      <c r="C101" s="33"/>
      <c r="D101" s="34"/>
      <c r="E101" s="10" t="s">
        <v>13</v>
      </c>
      <c r="F101" s="11">
        <v>1</v>
      </c>
      <c r="G101" s="18"/>
      <c r="H101" s="13"/>
      <c r="I101" s="14">
        <v>92</v>
      </c>
      <c r="J101" s="14">
        <v>220</v>
      </c>
    </row>
    <row r="102" spans="1:10" ht="42" customHeight="1" x14ac:dyDescent="0.15">
      <c r="A102" s="32" t="s">
        <v>103</v>
      </c>
      <c r="B102" s="33"/>
      <c r="C102" s="33"/>
      <c r="D102" s="34"/>
      <c r="E102" s="10" t="s">
        <v>13</v>
      </c>
      <c r="F102" s="11">
        <v>1</v>
      </c>
      <c r="G102" s="12">
        <f>+G10+G101</f>
        <v>0</v>
      </c>
      <c r="H102" s="13"/>
      <c r="I102" s="14">
        <v>93</v>
      </c>
      <c r="J102" s="14">
        <v>30</v>
      </c>
    </row>
    <row r="103" spans="1:10" ht="42" customHeight="1" x14ac:dyDescent="0.15">
      <c r="A103" s="23" t="s">
        <v>104</v>
      </c>
      <c r="B103" s="24"/>
      <c r="C103" s="24"/>
      <c r="D103" s="25"/>
      <c r="E103" s="19" t="s">
        <v>105</v>
      </c>
      <c r="F103" s="20" t="s">
        <v>105</v>
      </c>
      <c r="G103" s="21">
        <f>G102</f>
        <v>0</v>
      </c>
      <c r="I103" s="22">
        <v>94</v>
      </c>
      <c r="J103" s="22">
        <v>90</v>
      </c>
    </row>
    <row r="104" spans="1:10" ht="42" customHeight="1" x14ac:dyDescent="0.15"/>
    <row r="105" spans="1:10" ht="42" customHeight="1" x14ac:dyDescent="0.15"/>
  </sheetData>
  <sheetProtection algorithmName="SHA-512" hashValue="5O5YPlY50bBPsuT36uUjEvV23d1WIXjQ48CZKJ/vBODSU1MDDSlbj7fmPD2iySMjy2DHDjKT4miCRyHzyHZBhg==" saltValue="R0sLYfZUkc7clnoYkHMemA==" spinCount="100000" sheet="1" objects="1" scenarios="1"/>
  <mergeCells count="30">
    <mergeCell ref="A99:D99"/>
    <mergeCell ref="A100:D100"/>
    <mergeCell ref="A101:D101"/>
    <mergeCell ref="A102:D102"/>
    <mergeCell ref="B89:D89"/>
    <mergeCell ref="C90:D90"/>
    <mergeCell ref="A93:D93"/>
    <mergeCell ref="B94:D94"/>
    <mergeCell ref="C95:D95"/>
    <mergeCell ref="C77:D77"/>
    <mergeCell ref="A85:D85"/>
    <mergeCell ref="A86:D86"/>
    <mergeCell ref="A87:D87"/>
    <mergeCell ref="A88:D88"/>
    <mergeCell ref="A103:D103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19:D19"/>
    <mergeCell ref="C35:D35"/>
    <mergeCell ref="C40:D40"/>
    <mergeCell ref="B76:D76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takagaki yuuto</cp:lastModifiedBy>
  <cp:lastPrinted>2020-10-12T05:07:54Z</cp:lastPrinted>
  <dcterms:created xsi:type="dcterms:W3CDTF">2014-01-09T08:55:00Z</dcterms:created>
  <dcterms:modified xsi:type="dcterms:W3CDTF">2025-05-28T07:16:00Z</dcterms:modified>
</cp:coreProperties>
</file>